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鄂州市无害化处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<sst xmlns="http://schemas.openxmlformats.org/spreadsheetml/2006/main" count="212" uniqueCount="126">
  <si>
    <t>鄂州市养殖环节病死猪收集、储藏、处理补贴金额分配明细表</t>
  </si>
  <si>
    <t>（2023-03-01 至 2023-10-31止）</t>
  </si>
  <si>
    <t>序号</t>
  </si>
  <si>
    <t>区域</t>
  </si>
  <si>
    <t>乡镇、村</t>
  </si>
  <si>
    <t>养殖场名称</t>
  </si>
  <si>
    <t>负责人</t>
  </si>
  <si>
    <t>无害化处理数量（头）</t>
  </si>
  <si>
    <t>补贴金额
（10元/头）</t>
  </si>
  <si>
    <t>鄂城区</t>
  </si>
  <si>
    <t>长港镇夏沟村</t>
  </si>
  <si>
    <t>鄂州市长港镇习松良种养殖场</t>
  </si>
  <si>
    <t>赵兵</t>
  </si>
  <si>
    <t>杜山镇先台村</t>
  </si>
  <si>
    <t>鄂州市鑫旺生态农场</t>
  </si>
  <si>
    <t>胡爱珍</t>
  </si>
  <si>
    <t>汀祖镇洪山村</t>
  </si>
  <si>
    <t>义佳生态养殖合作社</t>
  </si>
  <si>
    <t>王佳明</t>
  </si>
  <si>
    <t>汀祖镇杨王村</t>
  </si>
  <si>
    <t>鄂州市汀祖镇杨王绘明家庭农场</t>
  </si>
  <si>
    <t>杨绘明</t>
  </si>
  <si>
    <t>泽林镇成海村</t>
  </si>
  <si>
    <t>鄂州市祥腾牧业有限公司</t>
  </si>
  <si>
    <t>申祥科</t>
  </si>
  <si>
    <t>沙窝乡新湾村</t>
  </si>
  <si>
    <t>鄂州市兴盛养殖场</t>
  </si>
  <si>
    <t>熊成珍</t>
  </si>
  <si>
    <t>合计（2023.3.1-2023.10.31）</t>
  </si>
  <si>
    <t>6户</t>
  </si>
  <si>
    <t>乡镇收集点</t>
  </si>
  <si>
    <t>乡镇收集点名称</t>
  </si>
  <si>
    <t>补贴金额
（15元/头）</t>
  </si>
  <si>
    <t>杜山镇收集点</t>
  </si>
  <si>
    <t>杜山镇动物无害化处理收集点</t>
  </si>
  <si>
    <t>卢琛</t>
  </si>
  <si>
    <t>1户</t>
  </si>
  <si>
    <t>鄂城区合计</t>
  </si>
  <si>
    <t>华容区</t>
  </si>
  <si>
    <t>段店镇孔官村</t>
  </si>
  <si>
    <t>鄂州市段店镇窑山养殖场</t>
  </si>
  <si>
    <t>何漪</t>
  </si>
  <si>
    <t>段店镇上湖村</t>
  </si>
  <si>
    <t>鄂州市段店镇熊志虎养殖场</t>
  </si>
  <si>
    <t>熊志虎</t>
  </si>
  <si>
    <t>段店镇四份村</t>
  </si>
  <si>
    <t>曾细炉养殖场</t>
  </si>
  <si>
    <t>曾细炉</t>
  </si>
  <si>
    <t>段店镇陶胡村</t>
  </si>
  <si>
    <t>黄新和养殖场</t>
  </si>
  <si>
    <t>黄新和</t>
  </si>
  <si>
    <t>华容镇牌坊村</t>
  </si>
  <si>
    <t>秦进化养殖场</t>
  </si>
  <si>
    <t>秦进化</t>
  </si>
  <si>
    <t>华容镇铁咀村</t>
  </si>
  <si>
    <t>鄂州市华容区源福养殖场</t>
  </si>
  <si>
    <t>周福塘</t>
  </si>
  <si>
    <t>华容镇五分村</t>
  </si>
  <si>
    <t>姜胜金养殖场</t>
  </si>
  <si>
    <t>姜胜金</t>
  </si>
  <si>
    <t>临江乡胡林村</t>
  </si>
  <si>
    <t>胡细平养殖场</t>
  </si>
  <si>
    <t>胡细平</t>
  </si>
  <si>
    <t>临江乡马桥村</t>
  </si>
  <si>
    <t>鄂州市万佳家庭农场</t>
  </si>
  <si>
    <t>万格格</t>
  </si>
  <si>
    <t>临江乡新安村</t>
  </si>
  <si>
    <t>鄂州市临江乡国强生猪养殖合作社</t>
  </si>
  <si>
    <t>阮祥成</t>
  </si>
  <si>
    <t>临江乡新港村</t>
  </si>
  <si>
    <t>鄂州市临江凯牧农产品专业合作社</t>
  </si>
  <si>
    <t>高凯</t>
  </si>
  <si>
    <t>高丽芹养殖场</t>
  </si>
  <si>
    <t>高丽芹</t>
  </si>
  <si>
    <t>胡昌能养殖扬</t>
  </si>
  <si>
    <t>胡昌能</t>
  </si>
  <si>
    <t>蒲团乡郭垱村</t>
  </si>
  <si>
    <t>鄂州市华祝农业发展有限公司</t>
  </si>
  <si>
    <t>程贤智</t>
  </si>
  <si>
    <t>蒲团乡横山村</t>
  </si>
  <si>
    <t>鄂州市欣强牧业有限公司</t>
  </si>
  <si>
    <t>鄂州市兴奎畜牧发展有限公司</t>
  </si>
  <si>
    <t>吴术新</t>
  </si>
  <si>
    <t>付汉洋养殖场</t>
  </si>
  <si>
    <t>付汉洋</t>
  </si>
  <si>
    <t>华容区祥和养殖场</t>
  </si>
  <si>
    <t>付龙洋</t>
  </si>
  <si>
    <t>蒲团乡上倪村</t>
  </si>
  <si>
    <t>湖北大丰牧业有限公司四海湖种猪场</t>
  </si>
  <si>
    <t>崔明治</t>
  </si>
  <si>
    <t>蒲团乡石竹村</t>
  </si>
  <si>
    <t>蒲团乡红梅生态养殖场</t>
  </si>
  <si>
    <t>肖红梅</t>
  </si>
  <si>
    <t>20户</t>
  </si>
  <si>
    <t>段店镇收集点</t>
  </si>
  <si>
    <t>段店镇动物无害化处理收集点</t>
  </si>
  <si>
    <t>熊正新</t>
  </si>
  <si>
    <t>华容区合计</t>
  </si>
  <si>
    <t>梁子湖区</t>
  </si>
  <si>
    <t>东沟镇鮓洲村</t>
  </si>
  <si>
    <t>鄂州市梁子湖区中原种畜场</t>
  </si>
  <si>
    <t>秦宗元</t>
  </si>
  <si>
    <t>太和镇谢培村</t>
  </si>
  <si>
    <t>梁子湖华宇养殖场</t>
  </si>
  <si>
    <t>陈新华</t>
  </si>
  <si>
    <t>沼山镇少峰村</t>
  </si>
  <si>
    <t>鄂州市梁子湖区峰泽生态专业合作社</t>
  </si>
  <si>
    <t>刘亮</t>
  </si>
  <si>
    <t>沼山镇下柯村</t>
  </si>
  <si>
    <t>柯彬养殖场</t>
  </si>
  <si>
    <t>柯彬</t>
  </si>
  <si>
    <t>王能松养殖场</t>
  </si>
  <si>
    <t>王能松</t>
  </si>
  <si>
    <t>5户</t>
  </si>
  <si>
    <t>太和镇收集点</t>
  </si>
  <si>
    <t>太和镇动物无害化处理收集点</t>
  </si>
  <si>
    <t>柯尊龙</t>
  </si>
  <si>
    <t>梁子湖区合计</t>
  </si>
  <si>
    <t>合    计</t>
  </si>
  <si>
    <t>市直动物无害化处理中心名称</t>
  </si>
  <si>
    <t>补贴金额
（45元/头）</t>
  </si>
  <si>
    <t>鄂州市</t>
  </si>
  <si>
    <t>鄂州市城区畜牧兽医服务中心</t>
  </si>
  <si>
    <t>备注：应补贴金额为45.045万元，财政取整后实际拨付45.05万元,按照有关文件补贴标准拨付各区域收集点和养殖户15.5955万元，实际拨付城区畜牧兽医服务中心29.4545万元。</t>
  </si>
  <si>
    <t>总 计</t>
  </si>
  <si>
    <t>鄂州市城区畜牧兽医服务中心（动物无害化处理中心）章：                             统计人：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</si>
</sst>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Calibri"/>
      <charset val="134"/>
    </font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15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rgb="FF0000FF"/>
      <name val="SimSun"/>
      <charset val="134"/>
    </font>
    <font>
      <b/>
      <sz val="10"/>
      <name val="SimSun"/>
      <charset val="134"/>
    </font>
    <font>
      <u/>
      <sz val="10"/>
      <color rgb="FF0000FF"/>
      <name val="SimSun"/>
      <charset val="134"/>
    </font>
    <font>
      <sz val="11"/>
      <color rgb="FFFF0000"/>
      <name val="宋体"/>
      <charset val="1"/>
      <scheme val="minor"/>
    </font>
    <font>
      <b/>
      <sz val="10"/>
      <color rgb="FF0000FF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6"/>
  <sheetViews>
    <sheetView tabSelected="1" view="pageBreakPreview" zoomScaleNormal="100" topLeftCell="A66" workbookViewId="0">
      <selection activeCell="J67" sqref="J67"/>
    </sheetView>
  </sheetViews>
  <sheetFormatPr defaultColWidth="9" defaultRowHeight="15.75"/>
  <cols>
    <col min="1" max="1" width="5.7" customWidth="1"/>
    <col min="2" max="2" width="11.7" customWidth="1"/>
    <col min="3" max="3" width="17.3666666666667" customWidth="1"/>
    <col min="4" max="4" width="17.7" customWidth="1"/>
    <col min="5" max="5" width="11.7" customWidth="1"/>
    <col min="6" max="6" width="10.2583333333333" customWidth="1"/>
    <col min="7" max="7" width="10.7" customWidth="1"/>
  </cols>
  <sheetData>
    <row r="1" customFormat="1" ht="30.15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23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.0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8.05" customHeight="1" spans="1:7">
      <c r="A4" s="5"/>
      <c r="B4" s="5"/>
      <c r="C4" s="5"/>
      <c r="D4" s="5"/>
      <c r="E4" s="5"/>
      <c r="F4" s="5"/>
      <c r="G4" s="5"/>
    </row>
    <row r="5" ht="26" customHeight="1" spans="1:7">
      <c r="A5" s="6">
        <v>1</v>
      </c>
      <c r="B5" s="6" t="s">
        <v>9</v>
      </c>
      <c r="C5" s="6" t="s">
        <v>10</v>
      </c>
      <c r="D5" s="6" t="s">
        <v>11</v>
      </c>
      <c r="E5" s="7" t="s">
        <v>12</v>
      </c>
      <c r="F5" s="6">
        <v>1378</v>
      </c>
      <c r="G5" s="6">
        <f t="shared" ref="G5:G10" si="0">SUM(F5*10)</f>
        <v>13780</v>
      </c>
    </row>
    <row r="6" ht="26" customHeight="1" spans="1:7">
      <c r="A6" s="6">
        <v>2</v>
      </c>
      <c r="B6" s="6" t="s">
        <v>9</v>
      </c>
      <c r="C6" s="6" t="s">
        <v>13</v>
      </c>
      <c r="D6" s="6" t="s">
        <v>14</v>
      </c>
      <c r="E6" s="8" t="s">
        <v>15</v>
      </c>
      <c r="F6" s="6">
        <v>2</v>
      </c>
      <c r="G6" s="6">
        <f t="shared" si="0"/>
        <v>20</v>
      </c>
    </row>
    <row r="7" ht="26" customHeight="1" spans="1:7">
      <c r="A7" s="6">
        <v>3</v>
      </c>
      <c r="B7" s="6" t="s">
        <v>9</v>
      </c>
      <c r="C7" s="6" t="s">
        <v>16</v>
      </c>
      <c r="D7" s="6" t="s">
        <v>17</v>
      </c>
      <c r="E7" s="8" t="s">
        <v>18</v>
      </c>
      <c r="F7" s="6">
        <v>118</v>
      </c>
      <c r="G7" s="6">
        <f t="shared" si="0"/>
        <v>1180</v>
      </c>
    </row>
    <row r="8" ht="26" customHeight="1" spans="1:7">
      <c r="A8" s="6">
        <v>4</v>
      </c>
      <c r="B8" s="6" t="s">
        <v>9</v>
      </c>
      <c r="C8" s="6" t="s">
        <v>19</v>
      </c>
      <c r="D8" s="6" t="s">
        <v>20</v>
      </c>
      <c r="E8" s="8" t="s">
        <v>21</v>
      </c>
      <c r="F8" s="6">
        <v>115</v>
      </c>
      <c r="G8" s="6">
        <f t="shared" si="0"/>
        <v>1150</v>
      </c>
    </row>
    <row r="9" ht="26" customHeight="1" spans="1:7">
      <c r="A9" s="6">
        <v>5</v>
      </c>
      <c r="B9" s="6" t="s">
        <v>9</v>
      </c>
      <c r="C9" s="6" t="s">
        <v>22</v>
      </c>
      <c r="D9" s="6" t="s">
        <v>23</v>
      </c>
      <c r="E9" s="8" t="s">
        <v>24</v>
      </c>
      <c r="F9" s="6">
        <v>381</v>
      </c>
      <c r="G9" s="6">
        <f t="shared" si="0"/>
        <v>3810</v>
      </c>
    </row>
    <row r="10" ht="26" customHeight="1" spans="1:7">
      <c r="A10" s="6">
        <v>6</v>
      </c>
      <c r="B10" s="6" t="s">
        <v>9</v>
      </c>
      <c r="C10" s="6" t="s">
        <v>25</v>
      </c>
      <c r="D10" s="6" t="s">
        <v>26</v>
      </c>
      <c r="E10" s="8" t="s">
        <v>27</v>
      </c>
      <c r="F10" s="6">
        <v>161</v>
      </c>
      <c r="G10" s="6">
        <f t="shared" si="0"/>
        <v>1610</v>
      </c>
    </row>
    <row r="11" s="1" customFormat="1" ht="26" customHeight="1" spans="1:7">
      <c r="A11" s="9"/>
      <c r="B11" s="10" t="s">
        <v>28</v>
      </c>
      <c r="C11" s="11"/>
      <c r="D11" s="12" t="s">
        <v>29</v>
      </c>
      <c r="E11" s="13"/>
      <c r="F11" s="14">
        <f>SUM(F5:F10)</f>
        <v>2155</v>
      </c>
      <c r="G11" s="14">
        <f>SUM(G3:G10)</f>
        <v>21550</v>
      </c>
    </row>
    <row r="12" s="1" customFormat="1" ht="18.05" customHeight="1" spans="1:7">
      <c r="A12" s="15" t="s">
        <v>2</v>
      </c>
      <c r="B12" s="15" t="s">
        <v>3</v>
      </c>
      <c r="C12" s="5" t="s">
        <v>30</v>
      </c>
      <c r="D12" s="5" t="s">
        <v>31</v>
      </c>
      <c r="E12" s="16" t="s">
        <v>6</v>
      </c>
      <c r="F12" s="15" t="s">
        <v>7</v>
      </c>
      <c r="G12" s="16" t="s">
        <v>32</v>
      </c>
    </row>
    <row r="13" s="1" customFormat="1" ht="18.05" customHeight="1" spans="1:7">
      <c r="A13" s="16"/>
      <c r="B13" s="16"/>
      <c r="C13" s="17"/>
      <c r="D13" s="17"/>
      <c r="E13" s="18"/>
      <c r="F13" s="16"/>
      <c r="G13" s="18"/>
    </row>
    <row r="14" s="1" customFormat="1" ht="26" customHeight="1" spans="1:7">
      <c r="A14" s="19">
        <v>1</v>
      </c>
      <c r="B14" s="19" t="s">
        <v>9</v>
      </c>
      <c r="C14" s="19" t="s">
        <v>33</v>
      </c>
      <c r="D14" s="20" t="s">
        <v>34</v>
      </c>
      <c r="E14" s="21" t="s">
        <v>35</v>
      </c>
      <c r="F14" s="12">
        <v>2182</v>
      </c>
      <c r="G14" s="12">
        <f>SUM(F14*15)</f>
        <v>32730</v>
      </c>
    </row>
    <row r="15" s="1" customFormat="1" ht="26" customHeight="1" spans="1:7">
      <c r="A15" s="22"/>
      <c r="B15" s="23" t="s">
        <v>28</v>
      </c>
      <c r="C15" s="23"/>
      <c r="D15" s="23" t="s">
        <v>36</v>
      </c>
      <c r="E15" s="24"/>
      <c r="F15" s="23">
        <v>2182</v>
      </c>
      <c r="G15" s="23">
        <v>32730</v>
      </c>
    </row>
    <row r="16" s="1" customFormat="1" ht="26" customHeight="1" spans="1:7">
      <c r="A16" s="23" t="s">
        <v>37</v>
      </c>
      <c r="B16" s="23"/>
      <c r="C16" s="23"/>
      <c r="D16" s="23"/>
      <c r="E16" s="24"/>
      <c r="F16" s="23"/>
      <c r="G16" s="23">
        <f>SUM(G11,G15)</f>
        <v>54280</v>
      </c>
    </row>
    <row r="17" s="1" customFormat="1" ht="13.5" spans="1:7">
      <c r="A17" s="25"/>
      <c r="B17" s="25"/>
      <c r="C17" s="25"/>
      <c r="D17" s="25"/>
      <c r="E17" s="26"/>
      <c r="F17" s="25"/>
      <c r="G17" s="25"/>
    </row>
    <row r="18" s="1" customFormat="1" ht="13.5" spans="1:7">
      <c r="A18" s="25"/>
      <c r="B18" s="25"/>
      <c r="C18" s="25"/>
      <c r="D18" s="25"/>
      <c r="E18" s="26"/>
      <c r="F18" s="25"/>
      <c r="G18" s="25"/>
    </row>
    <row r="19" s="1" customFormat="1" ht="13.5" spans="1:7">
      <c r="A19" s="25"/>
      <c r="B19" s="25"/>
      <c r="C19" s="25"/>
      <c r="D19" s="25"/>
      <c r="E19" s="26"/>
      <c r="F19" s="25"/>
      <c r="G19" s="25"/>
    </row>
    <row r="20" s="1" customFormat="1" ht="13.5" spans="1:7">
      <c r="A20" s="25"/>
      <c r="B20" s="25"/>
      <c r="C20" s="25"/>
      <c r="D20" s="25"/>
      <c r="E20" s="26"/>
      <c r="F20" s="25"/>
      <c r="G20" s="25"/>
    </row>
    <row r="21" s="1" customFormat="1" ht="13.5" spans="1:7">
      <c r="A21" s="25"/>
      <c r="B21" s="25"/>
      <c r="C21" s="25"/>
      <c r="D21" s="25"/>
      <c r="E21" s="26"/>
      <c r="F21" s="25"/>
      <c r="G21" s="25"/>
    </row>
    <row r="22" s="1" customFormat="1" ht="13.5" spans="1:7">
      <c r="A22" s="25"/>
      <c r="B22" s="25"/>
      <c r="C22" s="25"/>
      <c r="D22" s="25"/>
      <c r="E22" s="26"/>
      <c r="F22" s="25"/>
      <c r="G22" s="25"/>
    </row>
    <row r="23" s="1" customFormat="1" ht="18.05" customHeight="1" spans="1:7">
      <c r="A23" s="5" t="s">
        <v>2</v>
      </c>
      <c r="B23" s="5" t="s">
        <v>3</v>
      </c>
      <c r="C23" s="5" t="s">
        <v>4</v>
      </c>
      <c r="D23" s="5" t="s">
        <v>5</v>
      </c>
      <c r="E23" s="5" t="s">
        <v>6</v>
      </c>
      <c r="F23" s="5" t="s">
        <v>7</v>
      </c>
      <c r="G23" s="5" t="s">
        <v>8</v>
      </c>
    </row>
    <row r="24" s="1" customFormat="1" ht="18.05" customHeight="1" spans="1:7">
      <c r="A24" s="5"/>
      <c r="B24" s="5"/>
      <c r="C24" s="5"/>
      <c r="D24" s="5"/>
      <c r="E24" s="5"/>
      <c r="F24" s="5"/>
      <c r="G24" s="5"/>
    </row>
    <row r="25" ht="25" customHeight="1" spans="1:7">
      <c r="A25" s="6">
        <v>1</v>
      </c>
      <c r="B25" s="6" t="s">
        <v>38</v>
      </c>
      <c r="C25" s="6" t="s">
        <v>39</v>
      </c>
      <c r="D25" s="6" t="s">
        <v>40</v>
      </c>
      <c r="E25" s="27" t="s">
        <v>41</v>
      </c>
      <c r="F25" s="6">
        <v>22</v>
      </c>
      <c r="G25" s="6">
        <f t="shared" ref="G25:G33" si="1">SUM(F25*10)</f>
        <v>220</v>
      </c>
    </row>
    <row r="26" ht="25" customHeight="1" spans="1:7">
      <c r="A26" s="6">
        <v>2</v>
      </c>
      <c r="B26" s="6" t="s">
        <v>38</v>
      </c>
      <c r="C26" s="6" t="s">
        <v>42</v>
      </c>
      <c r="D26" s="6" t="s">
        <v>43</v>
      </c>
      <c r="E26" s="27" t="s">
        <v>44</v>
      </c>
      <c r="F26" s="6">
        <v>29</v>
      </c>
      <c r="G26" s="6">
        <f t="shared" si="1"/>
        <v>290</v>
      </c>
    </row>
    <row r="27" ht="25" customHeight="1" spans="1:7">
      <c r="A27" s="6">
        <v>3</v>
      </c>
      <c r="B27" s="6" t="s">
        <v>38</v>
      </c>
      <c r="C27" s="6" t="s">
        <v>45</v>
      </c>
      <c r="D27" s="6" t="s">
        <v>46</v>
      </c>
      <c r="E27" s="8" t="s">
        <v>47</v>
      </c>
      <c r="F27" s="6">
        <v>17</v>
      </c>
      <c r="G27" s="6">
        <f t="shared" si="1"/>
        <v>170</v>
      </c>
    </row>
    <row r="28" ht="25" customHeight="1" spans="1:7">
      <c r="A28" s="6">
        <v>4</v>
      </c>
      <c r="B28" s="6" t="s">
        <v>38</v>
      </c>
      <c r="C28" s="6" t="s">
        <v>48</v>
      </c>
      <c r="D28" s="6" t="s">
        <v>49</v>
      </c>
      <c r="E28" s="28" t="s">
        <v>50</v>
      </c>
      <c r="F28" s="6">
        <v>32</v>
      </c>
      <c r="G28" s="6">
        <f t="shared" si="1"/>
        <v>320</v>
      </c>
    </row>
    <row r="29" ht="25" customHeight="1" spans="1:7">
      <c r="A29" s="6">
        <v>5</v>
      </c>
      <c r="B29" s="6" t="s">
        <v>38</v>
      </c>
      <c r="C29" s="6" t="s">
        <v>51</v>
      </c>
      <c r="D29" s="6" t="s">
        <v>52</v>
      </c>
      <c r="E29" s="8" t="s">
        <v>53</v>
      </c>
      <c r="F29" s="6">
        <v>8</v>
      </c>
      <c r="G29" s="6">
        <f t="shared" si="1"/>
        <v>80</v>
      </c>
    </row>
    <row r="30" ht="25" customHeight="1" spans="1:7">
      <c r="A30" s="6">
        <v>6</v>
      </c>
      <c r="B30" s="6" t="s">
        <v>38</v>
      </c>
      <c r="C30" s="6" t="s">
        <v>54</v>
      </c>
      <c r="D30" s="6" t="s">
        <v>55</v>
      </c>
      <c r="E30" s="8" t="s">
        <v>56</v>
      </c>
      <c r="F30" s="6">
        <v>73</v>
      </c>
      <c r="G30" s="6">
        <f t="shared" si="1"/>
        <v>730</v>
      </c>
    </row>
    <row r="31" ht="25" customHeight="1" spans="1:7">
      <c r="A31" s="6">
        <v>7</v>
      </c>
      <c r="B31" s="6" t="s">
        <v>38</v>
      </c>
      <c r="C31" s="6" t="s">
        <v>57</v>
      </c>
      <c r="D31" s="6" t="s">
        <v>58</v>
      </c>
      <c r="E31" s="8" t="s">
        <v>59</v>
      </c>
      <c r="F31" s="6">
        <v>22</v>
      </c>
      <c r="G31" s="6">
        <f t="shared" si="1"/>
        <v>220</v>
      </c>
    </row>
    <row r="32" ht="25" customHeight="1" spans="1:7">
      <c r="A32" s="6">
        <v>8</v>
      </c>
      <c r="B32" s="6" t="s">
        <v>38</v>
      </c>
      <c r="C32" s="6" t="s">
        <v>60</v>
      </c>
      <c r="D32" s="6" t="s">
        <v>61</v>
      </c>
      <c r="E32" s="8" t="s">
        <v>62</v>
      </c>
      <c r="F32" s="6">
        <v>52</v>
      </c>
      <c r="G32" s="6">
        <f t="shared" si="1"/>
        <v>520</v>
      </c>
    </row>
    <row r="33" ht="25" customHeight="1" spans="1:7">
      <c r="A33" s="6">
        <v>9</v>
      </c>
      <c r="B33" s="6" t="s">
        <v>38</v>
      </c>
      <c r="C33" s="6" t="s">
        <v>63</v>
      </c>
      <c r="D33" s="6" t="s">
        <v>64</v>
      </c>
      <c r="E33" s="8" t="s">
        <v>65</v>
      </c>
      <c r="F33" s="6">
        <v>308</v>
      </c>
      <c r="G33" s="6">
        <f t="shared" si="1"/>
        <v>3080</v>
      </c>
    </row>
    <row r="34" s="1" customFormat="1" ht="18.05" customHeight="1" spans="1:7">
      <c r="A34" s="5" t="s">
        <v>2</v>
      </c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5" t="s">
        <v>8</v>
      </c>
    </row>
    <row r="35" s="1" customFormat="1" ht="18.05" customHeight="1" spans="1:7">
      <c r="A35" s="5"/>
      <c r="B35" s="5"/>
      <c r="C35" s="5"/>
      <c r="D35" s="5"/>
      <c r="E35" s="5"/>
      <c r="F35" s="5"/>
      <c r="G35" s="5"/>
    </row>
    <row r="36" ht="25" customHeight="1" spans="1:7">
      <c r="A36" s="6">
        <v>10</v>
      </c>
      <c r="B36" s="6" t="s">
        <v>38</v>
      </c>
      <c r="C36" s="6" t="s">
        <v>66</v>
      </c>
      <c r="D36" s="6" t="s">
        <v>67</v>
      </c>
      <c r="E36" s="8" t="s">
        <v>68</v>
      </c>
      <c r="F36" s="6">
        <v>803</v>
      </c>
      <c r="G36" s="6">
        <f>SUM(F36*10)</f>
        <v>8030</v>
      </c>
    </row>
    <row r="37" ht="25" customHeight="1" spans="1:7">
      <c r="A37" s="6">
        <v>11</v>
      </c>
      <c r="B37" s="6" t="s">
        <v>38</v>
      </c>
      <c r="C37" s="6" t="s">
        <v>69</v>
      </c>
      <c r="D37" s="6" t="s">
        <v>70</v>
      </c>
      <c r="E37" s="8" t="s">
        <v>71</v>
      </c>
      <c r="F37" s="6">
        <v>125</v>
      </c>
      <c r="G37" s="6">
        <f>SUM(F37*10)</f>
        <v>1250</v>
      </c>
    </row>
    <row r="38" ht="25" customHeight="1" spans="1:7">
      <c r="A38" s="6">
        <v>12</v>
      </c>
      <c r="B38" s="6" t="s">
        <v>38</v>
      </c>
      <c r="C38" s="6" t="s">
        <v>69</v>
      </c>
      <c r="D38" s="6" t="s">
        <v>72</v>
      </c>
      <c r="E38" s="8" t="s">
        <v>73</v>
      </c>
      <c r="F38" s="6">
        <v>190</v>
      </c>
      <c r="G38" s="6">
        <f>SUM(F38*10)</f>
        <v>1900</v>
      </c>
    </row>
    <row r="39" ht="25" customHeight="1" spans="1:7">
      <c r="A39" s="6">
        <v>13</v>
      </c>
      <c r="B39" s="6" t="s">
        <v>38</v>
      </c>
      <c r="C39" s="6" t="s">
        <v>69</v>
      </c>
      <c r="D39" s="6" t="s">
        <v>74</v>
      </c>
      <c r="E39" s="8" t="s">
        <v>75</v>
      </c>
      <c r="F39" s="6">
        <v>62</v>
      </c>
      <c r="G39" s="6">
        <f>SUM(F39*10)</f>
        <v>620</v>
      </c>
    </row>
    <row r="40" ht="25" customHeight="1" spans="1:7">
      <c r="A40" s="6">
        <v>14</v>
      </c>
      <c r="B40" s="6" t="s">
        <v>38</v>
      </c>
      <c r="C40" s="6" t="s">
        <v>76</v>
      </c>
      <c r="D40" s="6" t="s">
        <v>77</v>
      </c>
      <c r="E40" s="8" t="s">
        <v>78</v>
      </c>
      <c r="F40" s="6">
        <v>19</v>
      </c>
      <c r="G40" s="6">
        <f t="shared" ref="G40:G46" si="2">SUM(F40*10)</f>
        <v>190</v>
      </c>
    </row>
    <row r="41" ht="25" customHeight="1" spans="1:7">
      <c r="A41" s="6">
        <v>15</v>
      </c>
      <c r="B41" s="6" t="s">
        <v>38</v>
      </c>
      <c r="C41" s="6" t="s">
        <v>79</v>
      </c>
      <c r="D41" s="6" t="s">
        <v>80</v>
      </c>
      <c r="E41" s="8" t="s">
        <v>80</v>
      </c>
      <c r="F41" s="6">
        <v>124</v>
      </c>
      <c r="G41" s="6">
        <f t="shared" si="2"/>
        <v>1240</v>
      </c>
    </row>
    <row r="42" ht="25" customHeight="1" spans="1:7">
      <c r="A42" s="6">
        <v>16</v>
      </c>
      <c r="B42" s="6" t="s">
        <v>38</v>
      </c>
      <c r="C42" s="6" t="s">
        <v>79</v>
      </c>
      <c r="D42" s="6" t="s">
        <v>81</v>
      </c>
      <c r="E42" s="8" t="s">
        <v>82</v>
      </c>
      <c r="F42" s="6">
        <v>537</v>
      </c>
      <c r="G42" s="6">
        <f t="shared" si="2"/>
        <v>5370</v>
      </c>
    </row>
    <row r="43" ht="25" customHeight="1" spans="1:7">
      <c r="A43" s="6">
        <v>17</v>
      </c>
      <c r="B43" s="6" t="s">
        <v>38</v>
      </c>
      <c r="C43" s="6" t="s">
        <v>79</v>
      </c>
      <c r="D43" s="6" t="s">
        <v>83</v>
      </c>
      <c r="E43" s="8" t="s">
        <v>84</v>
      </c>
      <c r="F43" s="6">
        <v>24</v>
      </c>
      <c r="G43" s="6">
        <f t="shared" si="2"/>
        <v>240</v>
      </c>
    </row>
    <row r="44" ht="25" customHeight="1" spans="1:7">
      <c r="A44" s="6">
        <v>18</v>
      </c>
      <c r="B44" s="6" t="s">
        <v>38</v>
      </c>
      <c r="C44" s="6" t="s">
        <v>79</v>
      </c>
      <c r="D44" s="6" t="s">
        <v>85</v>
      </c>
      <c r="E44" s="8" t="s">
        <v>86</v>
      </c>
      <c r="F44" s="6">
        <v>114</v>
      </c>
      <c r="G44" s="6">
        <f t="shared" si="2"/>
        <v>1140</v>
      </c>
    </row>
    <row r="45" ht="25" customHeight="1" spans="1:7">
      <c r="A45" s="6">
        <v>19</v>
      </c>
      <c r="B45" s="6" t="s">
        <v>38</v>
      </c>
      <c r="C45" s="6" t="s">
        <v>87</v>
      </c>
      <c r="D45" s="6" t="s">
        <v>88</v>
      </c>
      <c r="E45" s="29" t="s">
        <v>89</v>
      </c>
      <c r="F45" s="6">
        <v>170</v>
      </c>
      <c r="G45" s="6">
        <f t="shared" si="2"/>
        <v>1700</v>
      </c>
    </row>
    <row r="46" ht="25" customHeight="1" spans="1:7">
      <c r="A46" s="6">
        <v>20</v>
      </c>
      <c r="B46" s="6" t="s">
        <v>38</v>
      </c>
      <c r="C46" s="6" t="s">
        <v>90</v>
      </c>
      <c r="D46" s="30" t="s">
        <v>91</v>
      </c>
      <c r="E46" s="31" t="s">
        <v>92</v>
      </c>
      <c r="F46" s="32">
        <v>23</v>
      </c>
      <c r="G46" s="6">
        <f t="shared" si="2"/>
        <v>230</v>
      </c>
    </row>
    <row r="47" s="1" customFormat="1" ht="25" customHeight="1" spans="1:7">
      <c r="A47" s="22"/>
      <c r="B47" s="23" t="s">
        <v>28</v>
      </c>
      <c r="C47" s="23"/>
      <c r="D47" s="23" t="s">
        <v>93</v>
      </c>
      <c r="E47" s="24"/>
      <c r="F47" s="23">
        <f>SUM(F25:F46)</f>
        <v>2754</v>
      </c>
      <c r="G47" s="23">
        <f>SUM(G25:G46)</f>
        <v>27540</v>
      </c>
    </row>
    <row r="48" s="1" customFormat="1" ht="18.05" customHeight="1" spans="1:7">
      <c r="A48" s="5" t="s">
        <v>2</v>
      </c>
      <c r="B48" s="5" t="s">
        <v>3</v>
      </c>
      <c r="C48" s="5" t="s">
        <v>30</v>
      </c>
      <c r="D48" s="5" t="s">
        <v>31</v>
      </c>
      <c r="E48" s="5" t="s">
        <v>6</v>
      </c>
      <c r="F48" s="5" t="s">
        <v>7</v>
      </c>
      <c r="G48" s="5" t="s">
        <v>32</v>
      </c>
    </row>
    <row r="49" s="1" customFormat="1" ht="18.05" customHeight="1" spans="1:7">
      <c r="A49" s="5"/>
      <c r="B49" s="5"/>
      <c r="C49" s="5"/>
      <c r="D49" s="5"/>
      <c r="E49" s="5"/>
      <c r="F49" s="5"/>
      <c r="G49" s="5"/>
    </row>
    <row r="50" s="1" customFormat="1" ht="25" customHeight="1" spans="1:7">
      <c r="A50" s="22">
        <v>1</v>
      </c>
      <c r="B50" s="22" t="s">
        <v>38</v>
      </c>
      <c r="C50" s="22" t="s">
        <v>94</v>
      </c>
      <c r="D50" s="31" t="s">
        <v>95</v>
      </c>
      <c r="E50" s="27" t="s">
        <v>96</v>
      </c>
      <c r="F50" s="23">
        <v>2935</v>
      </c>
      <c r="G50" s="23">
        <f>SUM(F50*15)</f>
        <v>44025</v>
      </c>
    </row>
    <row r="51" s="1" customFormat="1" ht="25" customHeight="1" spans="1:7">
      <c r="A51" s="22"/>
      <c r="B51" s="23" t="s">
        <v>28</v>
      </c>
      <c r="C51" s="23"/>
      <c r="D51" s="23" t="s">
        <v>36</v>
      </c>
      <c r="E51" s="24"/>
      <c r="F51" s="23">
        <v>2935</v>
      </c>
      <c r="G51" s="23">
        <v>44025</v>
      </c>
    </row>
    <row r="52" s="1" customFormat="1" ht="28" customHeight="1" spans="1:7">
      <c r="A52" s="23" t="s">
        <v>97</v>
      </c>
      <c r="B52" s="23"/>
      <c r="C52" s="23"/>
      <c r="D52" s="23"/>
      <c r="E52" s="24"/>
      <c r="F52" s="23"/>
      <c r="G52" s="23">
        <f>SUM(G47,G51)</f>
        <v>71565</v>
      </c>
    </row>
    <row r="53" s="1" customFormat="1" ht="18.05" customHeight="1" spans="1:7">
      <c r="A53" s="5" t="s">
        <v>2</v>
      </c>
      <c r="B53" s="5" t="s">
        <v>3</v>
      </c>
      <c r="C53" s="5" t="s">
        <v>4</v>
      </c>
      <c r="D53" s="5" t="s">
        <v>5</v>
      </c>
      <c r="E53" s="5" t="s">
        <v>6</v>
      </c>
      <c r="F53" s="5" t="s">
        <v>7</v>
      </c>
      <c r="G53" s="5" t="s">
        <v>8</v>
      </c>
    </row>
    <row r="54" s="1" customFormat="1" ht="18.05" customHeight="1" spans="1:7">
      <c r="A54" s="5"/>
      <c r="B54" s="5"/>
      <c r="C54" s="5"/>
      <c r="D54" s="5"/>
      <c r="E54" s="5"/>
      <c r="F54" s="5"/>
      <c r="G54" s="5"/>
    </row>
    <row r="55" ht="26" customHeight="1" spans="1:7">
      <c r="A55" s="6">
        <v>1</v>
      </c>
      <c r="B55" s="6" t="s">
        <v>98</v>
      </c>
      <c r="C55" s="6" t="s">
        <v>99</v>
      </c>
      <c r="D55" s="6" t="s">
        <v>100</v>
      </c>
      <c r="E55" s="8" t="s">
        <v>101</v>
      </c>
      <c r="F55" s="6">
        <v>279</v>
      </c>
      <c r="G55" s="6">
        <f>SUM(F55*10)</f>
        <v>2790</v>
      </c>
    </row>
    <row r="56" ht="26" customHeight="1" spans="1:7">
      <c r="A56" s="6">
        <v>2</v>
      </c>
      <c r="B56" s="6" t="s">
        <v>98</v>
      </c>
      <c r="C56" s="6" t="s">
        <v>102</v>
      </c>
      <c r="D56" s="6" t="s">
        <v>103</v>
      </c>
      <c r="E56" s="8" t="s">
        <v>104</v>
      </c>
      <c r="F56" s="6">
        <v>173</v>
      </c>
      <c r="G56" s="6">
        <f>SUM(F56*10)</f>
        <v>1730</v>
      </c>
    </row>
    <row r="57" ht="26" customHeight="1" spans="1:7">
      <c r="A57" s="6">
        <v>3</v>
      </c>
      <c r="B57" s="6" t="s">
        <v>98</v>
      </c>
      <c r="C57" s="6" t="s">
        <v>105</v>
      </c>
      <c r="D57" s="6" t="s">
        <v>106</v>
      </c>
      <c r="E57" s="8" t="s">
        <v>107</v>
      </c>
      <c r="F57" s="6">
        <v>471</v>
      </c>
      <c r="G57" s="6">
        <f>SUM(F57*10)</f>
        <v>4710</v>
      </c>
    </row>
    <row r="58" ht="26" customHeight="1" spans="1:7">
      <c r="A58" s="6">
        <v>4</v>
      </c>
      <c r="B58" s="6" t="s">
        <v>98</v>
      </c>
      <c r="C58" s="6" t="s">
        <v>108</v>
      </c>
      <c r="D58" s="6" t="s">
        <v>109</v>
      </c>
      <c r="E58" s="8" t="s">
        <v>110</v>
      </c>
      <c r="F58" s="6">
        <v>99</v>
      </c>
      <c r="G58" s="6">
        <f>SUM(F58*10)</f>
        <v>990</v>
      </c>
    </row>
    <row r="59" ht="26" customHeight="1" spans="1:7">
      <c r="A59" s="6">
        <v>5</v>
      </c>
      <c r="B59" s="6" t="s">
        <v>98</v>
      </c>
      <c r="C59" s="6" t="s">
        <v>108</v>
      </c>
      <c r="D59" s="6" t="s">
        <v>111</v>
      </c>
      <c r="E59" s="29" t="s">
        <v>112</v>
      </c>
      <c r="F59" s="6">
        <v>12</v>
      </c>
      <c r="G59" s="6">
        <f>SUM(F59*10)</f>
        <v>120</v>
      </c>
    </row>
    <row r="60" s="1" customFormat="1" ht="25" customHeight="1" spans="1:7">
      <c r="A60" s="22"/>
      <c r="B60" s="23" t="s">
        <v>28</v>
      </c>
      <c r="C60" s="23"/>
      <c r="D60" s="23" t="s">
        <v>113</v>
      </c>
      <c r="E60" s="24"/>
      <c r="F60" s="23">
        <f>SUM(F55:F59)</f>
        <v>1034</v>
      </c>
      <c r="G60" s="23">
        <f>SUM(G55:G59)</f>
        <v>10340</v>
      </c>
    </row>
    <row r="61" s="1" customFormat="1" ht="18.05" customHeight="1" spans="1:12">
      <c r="A61" s="5" t="s">
        <v>2</v>
      </c>
      <c r="B61" s="5" t="s">
        <v>3</v>
      </c>
      <c r="C61" s="5" t="s">
        <v>30</v>
      </c>
      <c r="D61" s="5" t="s">
        <v>31</v>
      </c>
      <c r="E61" s="5" t="s">
        <v>6</v>
      </c>
      <c r="F61" s="5" t="s">
        <v>7</v>
      </c>
      <c r="G61" s="5" t="s">
        <v>32</v>
      </c>
      <c r="L61" s="33"/>
    </row>
    <row r="62" s="1" customFormat="1" ht="18.05" customHeight="1" spans="1:7">
      <c r="A62" s="5"/>
      <c r="B62" s="5"/>
      <c r="C62" s="5"/>
      <c r="D62" s="5"/>
      <c r="E62" s="5"/>
      <c r="F62" s="5"/>
      <c r="G62" s="5"/>
    </row>
    <row r="63" s="1" customFormat="1" ht="25" customHeight="1" spans="1:7">
      <c r="A63" s="22">
        <v>1</v>
      </c>
      <c r="B63" s="22" t="s">
        <v>98</v>
      </c>
      <c r="C63" s="22" t="s">
        <v>114</v>
      </c>
      <c r="D63" s="31" t="s">
        <v>115</v>
      </c>
      <c r="E63" s="27" t="s">
        <v>116</v>
      </c>
      <c r="F63" s="23">
        <v>1318</v>
      </c>
      <c r="G63" s="23">
        <f>SUM(F63*15)</f>
        <v>19770</v>
      </c>
    </row>
    <row r="64" s="1" customFormat="1" ht="25" customHeight="1" spans="1:7">
      <c r="A64" s="22"/>
      <c r="B64" s="23" t="s">
        <v>28</v>
      </c>
      <c r="C64" s="23"/>
      <c r="D64" s="23" t="s">
        <v>36</v>
      </c>
      <c r="E64" s="24"/>
      <c r="F64" s="23">
        <v>1318</v>
      </c>
      <c r="G64" s="23">
        <v>19770</v>
      </c>
    </row>
    <row r="65" s="1" customFormat="1" ht="25" customHeight="1" spans="1:7">
      <c r="A65" s="23" t="s">
        <v>117</v>
      </c>
      <c r="B65" s="23"/>
      <c r="C65" s="23"/>
      <c r="D65" s="23"/>
      <c r="E65" s="24"/>
      <c r="F65" s="23"/>
      <c r="G65" s="23">
        <f>SUM(G60,G64)</f>
        <v>30110</v>
      </c>
    </row>
    <row r="66" s="1" customFormat="1" ht="51" customHeight="1" spans="1:7">
      <c r="A66" s="34" t="s">
        <v>118</v>
      </c>
      <c r="B66" s="35"/>
      <c r="C66" s="35"/>
      <c r="D66" s="36"/>
      <c r="E66" s="37"/>
      <c r="F66" s="23">
        <f>SUM(F63,F50,F14)</f>
        <v>6435</v>
      </c>
      <c r="G66" s="23">
        <v>155955</v>
      </c>
    </row>
    <row r="67" s="1" customFormat="1" ht="51" customHeight="1" spans="1:7">
      <c r="A67" s="25"/>
      <c r="B67" s="25"/>
      <c r="C67" s="25"/>
      <c r="D67" s="25"/>
      <c r="E67" s="38"/>
      <c r="F67" s="25"/>
      <c r="G67" s="25"/>
    </row>
    <row r="68" s="1" customFormat="1" ht="51" customHeight="1" spans="1:7">
      <c r="A68" s="25"/>
      <c r="B68" s="25"/>
      <c r="C68" s="25"/>
      <c r="D68" s="25"/>
      <c r="E68" s="38"/>
      <c r="F68" s="25"/>
      <c r="G68" s="25"/>
    </row>
    <row r="69" s="1" customFormat="1" ht="51" customHeight="1" spans="1:7">
      <c r="A69" s="25"/>
      <c r="B69" s="25"/>
      <c r="C69" s="25"/>
      <c r="D69" s="25"/>
      <c r="E69" s="38"/>
      <c r="F69" s="25"/>
      <c r="G69" s="25"/>
    </row>
    <row r="70" s="1" customFormat="1" ht="22" customHeight="1" spans="1:7">
      <c r="A70" s="25"/>
      <c r="B70" s="25"/>
      <c r="C70" s="25"/>
      <c r="D70" s="25"/>
      <c r="E70" s="38"/>
      <c r="F70" s="25"/>
      <c r="G70" s="25"/>
    </row>
    <row r="71" s="1" customFormat="1" ht="18.05" customHeight="1" spans="1:7">
      <c r="A71" s="5" t="s">
        <v>3</v>
      </c>
      <c r="B71" s="5"/>
      <c r="C71" s="5" t="s">
        <v>119</v>
      </c>
      <c r="D71" s="5"/>
      <c r="E71" s="5"/>
      <c r="F71" s="5" t="s">
        <v>7</v>
      </c>
      <c r="G71" s="5" t="s">
        <v>120</v>
      </c>
    </row>
    <row r="72" s="1" customFormat="1" ht="18.05" customHeight="1" spans="1:7">
      <c r="A72" s="5"/>
      <c r="B72" s="5"/>
      <c r="C72" s="5"/>
      <c r="D72" s="5"/>
      <c r="E72" s="5"/>
      <c r="F72" s="5"/>
      <c r="G72" s="5"/>
    </row>
    <row r="73" s="2" customFormat="1" ht="60" customHeight="1" spans="1:7">
      <c r="A73" s="39" t="s">
        <v>121</v>
      </c>
      <c r="B73" s="40"/>
      <c r="C73" s="41" t="s">
        <v>122</v>
      </c>
      <c r="D73" s="42"/>
      <c r="E73" s="43"/>
      <c r="F73" s="23">
        <v>6435</v>
      </c>
      <c r="G73" s="23">
        <f>F73*45</f>
        <v>289575</v>
      </c>
    </row>
    <row r="74" s="1" customFormat="1" ht="48" customHeight="1" spans="1:7">
      <c r="A74" s="10" t="s">
        <v>123</v>
      </c>
      <c r="B74" s="44"/>
      <c r="C74" s="44"/>
      <c r="D74" s="44"/>
      <c r="E74" s="44"/>
      <c r="F74" s="44"/>
      <c r="G74" s="44"/>
    </row>
    <row r="75" s="1" customFormat="1" ht="25" customHeight="1" spans="1:7">
      <c r="A75" s="23" t="s">
        <v>124</v>
      </c>
      <c r="B75" s="23"/>
      <c r="C75" s="23">
        <v>450500</v>
      </c>
      <c r="D75" s="23"/>
      <c r="E75" s="23"/>
      <c r="F75" s="23"/>
      <c r="G75" s="23"/>
    </row>
    <row r="76" s="1" customFormat="1" ht="24" customHeight="1" spans="1:7">
      <c r="A76" s="45" t="s">
        <v>125</v>
      </c>
      <c r="B76" s="45"/>
      <c r="C76" s="45"/>
      <c r="D76" s="45"/>
      <c r="E76" s="45"/>
      <c r="F76" s="45"/>
      <c r="G76" s="45"/>
    </row>
  </sheetData>
  <mergeCells count="71">
    <mergeCell ref="A1:G1"/>
    <mergeCell ref="A2:G2"/>
    <mergeCell ref="B11:C11"/>
    <mergeCell ref="B15:C15"/>
    <mergeCell ref="A16:C16"/>
    <mergeCell ref="B47:C47"/>
    <mergeCell ref="B51:C51"/>
    <mergeCell ref="A52:C52"/>
    <mergeCell ref="B60:C60"/>
    <mergeCell ref="B64:C64"/>
    <mergeCell ref="A65:C65"/>
    <mergeCell ref="A66:D66"/>
    <mergeCell ref="A73:B73"/>
    <mergeCell ref="C73:E73"/>
    <mergeCell ref="A74:G74"/>
    <mergeCell ref="A75:B75"/>
    <mergeCell ref="C75:G75"/>
    <mergeCell ref="A76:G76"/>
    <mergeCell ref="A3:A4"/>
    <mergeCell ref="A12:A13"/>
    <mergeCell ref="A23:A24"/>
    <mergeCell ref="A34:A35"/>
    <mergeCell ref="A48:A49"/>
    <mergeCell ref="A53:A54"/>
    <mergeCell ref="A61:A62"/>
    <mergeCell ref="B3:B4"/>
    <mergeCell ref="B12:B13"/>
    <mergeCell ref="B23:B24"/>
    <mergeCell ref="B34:B35"/>
    <mergeCell ref="B48:B49"/>
    <mergeCell ref="B53:B54"/>
    <mergeCell ref="B61:B62"/>
    <mergeCell ref="C3:C4"/>
    <mergeCell ref="C12:C13"/>
    <mergeCell ref="C23:C24"/>
    <mergeCell ref="C34:C35"/>
    <mergeCell ref="C48:C49"/>
    <mergeCell ref="C53:C54"/>
    <mergeCell ref="C61:C62"/>
    <mergeCell ref="D3:D4"/>
    <mergeCell ref="D12:D13"/>
    <mergeCell ref="D23:D24"/>
    <mergeCell ref="D34:D35"/>
    <mergeCell ref="D48:D49"/>
    <mergeCell ref="D53:D54"/>
    <mergeCell ref="D61:D62"/>
    <mergeCell ref="E3:E4"/>
    <mergeCell ref="E12:E13"/>
    <mergeCell ref="E23:E24"/>
    <mergeCell ref="E34:E35"/>
    <mergeCell ref="E48:E49"/>
    <mergeCell ref="E53:E54"/>
    <mergeCell ref="E61:E62"/>
    <mergeCell ref="F3:F4"/>
    <mergeCell ref="F12:F13"/>
    <mergeCell ref="F23:F24"/>
    <mergeCell ref="F34:F35"/>
    <mergeCell ref="F48:F49"/>
    <mergeCell ref="F53:F54"/>
    <mergeCell ref="F61:F62"/>
    <mergeCell ref="F71:F72"/>
    <mergeCell ref="G3:G4"/>
    <mergeCell ref="G12:G13"/>
    <mergeCell ref="G23:G24"/>
    <mergeCell ref="G34:G35"/>
    <mergeCell ref="G48:G49"/>
    <mergeCell ref="G53:G54"/>
    <mergeCell ref="G61:G62"/>
    <mergeCell ref="G71:G72"/>
    <mergeCell ref="A71:B72"/>
    <mergeCell ref="C71:E72"/>
  </mergeCells>
  <printOptions horizontalCentered="1"/>
  <pageMargins left="0.354166666666667" right="0.354166666666667" top="0.550694444444444" bottom="0.708333333333333" header="0.196527777777778" footer="0.196527777777778"/>
  <pageSetup paperSize="9" fitToHeight="0" orientation="landscape" horizontalDpi="600"/>
  <headerFooter>
    <oddFooter>&amp;C第 &amp;P 页，共 &amp;N 页</oddFooter>
  </headerFooter>
  <rowBreaks count="2" manualBreakCount="2">
    <brk id="22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鄂州市无害化处理统计表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2024-04-03T01:29:00Z</dcterms:created>
  <dcterms:modified xsi:type="dcterms:W3CDTF">2024-12-13T04:52:15Z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C43307060ADC4FD9BF85AE911AA50012_13</vt:lpwstr>
  </property>
</Properties>
</file>